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D39"/>
  <c r="D42"/>
  <c r="B39"/>
  <c r="D19"/>
  <c r="B10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<sst xmlns="http://schemas.openxmlformats.org/spreadsheetml/2006/main" count="417" uniqueCount="273">
  <si>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</si>
  <si>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</si>
  <si>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</si>
  <si>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</si>
  <si>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</si>
  <si>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</si>
  <si>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</si>
  <si>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</si>
  <si>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</si>
  <si>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</si>
  <si>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</si>
  <si>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</si>
  <si>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</si>
  <si>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</si>
  <si>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</si>
  <si>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</si>
  <si>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</si>
  <si>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</si>
  <si>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</si>
  <si>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</si>
  <si>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</si>
  <si>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</si>
  <si>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</si>
  <si>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</si>
  <si>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</si>
  <si>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</si>
  <si>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</si>
  <si>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</si>
  <si>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</si>
  <si>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</si>
  <si>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</si>
  <si>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</si>
  <si>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</si>
  <si>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</si>
  <si>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</si>
  <si>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</si>
  <si>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</si>
  <si>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</si>
  <si>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</si>
  <si>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</si>
  <si>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</si>
  <si>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</si>
  <si>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</si>
  <si>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</si>
  <si>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</si>
  <si>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</si>
  <si>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</si>
  <si>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</si>
  <si>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</si>
  <si>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</si>
  <si>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</si>
  <si>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</si>
  <si>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</si>
  <si>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</si>
  <si>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</si>
  <si>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</si>
  <si>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</si>
  <si>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</si>
  <si>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</si>
  <si>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</si>
  <si>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</si>
  <si>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</si>
  <si>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</si>
  <si>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</si>
  <si>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</si>
  <si>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</si>
  <si>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</si>
  <si>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</si>
  <si>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</si>
  <si>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</si>
  <si>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</si>
  <si>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</si>
  <si>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</si>
  <si>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</si>
  <si>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</si>
  <si>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</si>
  <si>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</si>
  <si>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</si>
  <si>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</si>
  <si>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</si>
  <si>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</si>
  <si>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</si>
  <si>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</si>
  <si>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</si>
  <si>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</si>
  <si>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</si>
  <si>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</si>
  <si>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</si>
  <si>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</si>
  <si>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</si>
  <si>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</si>
  <si>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</si>
  <si>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</si>
  <si>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</si>
  <si>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</si>
  <si>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</si>
  <si>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</si>
  <si>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</si>
  <si>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</si>
  <si>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</si>
  <si>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</si>
  <si>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</si>
  <si>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</si>
  <si>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</si>
  <si>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</si>
  <si>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</si>
  <si>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</si>
  <si>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</si>
  <si>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</si>
  <si>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</si>
  <si>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</si>
  <si>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</si>
  <si>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</si>
  <si>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</si>
  <si>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</si>
  <si>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</si>
  <si>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</si>
  <si>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</si>
  <si>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</si>
  <si>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</si>
  <si>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</si>
  <si>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</si>
  <si>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</si>
  <si>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</si>
  <si>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</si>
  <si>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</si>
  <si>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</si>
  <si>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</si>
  <si>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</si>
  <si>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</si>
  <si>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</si>
  <si>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</si>
  <si>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</si>
  <si>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</si>
  <si>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</si>
  <si>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</si>
  <si>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</si>
  <si>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</si>
  <si>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</si>
  <si>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</si>
  <si>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</si>
  <si>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</si>
  <si>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</si>
  <si>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</si>
  <si>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</si>
  <si>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</si>
  <si>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</si>
  <si>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</si>
  <si>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</si>
  <si>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</si>
  <si>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</si>
  <si>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</si>
  <si>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</si>
  <si>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</si>
  <si>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</si>
  <si>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</si>
  <si>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</si>
  <si>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</si>
  <si>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</si>
  <si>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</si>
  <si>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</si>
  <si>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</si>
  <si>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</si>
  <si>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</si>
  <si>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</si>
  <si>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</si>
  <si>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</si>
  <si>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</si>
  <si>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</si>
  <si>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</si>
  <si>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</si>
  <si>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</si>
  <si>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</si>
  <si>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</si>
  <si>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</si>
  <si>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</si>
  <si>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</si>
  <si>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</si>
  <si>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</si>
  <si>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</si>
  <si>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</si>
  <si>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</si>
  <si>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</si>
  <si>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</si>
  <si>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</si>
  <si>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</si>
  <si>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</si>
  <si>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</si>
  <si>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</si>
  <si>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</si>
  <si>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</si>
  <si>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</si>
  <si>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</si>
  <si>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</si>
  <si>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</si>
  <si>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</si>
  <si>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</si>
  <si>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</si>
  <si>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</si>
  <si>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</si>
  <si>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</si>
  <si>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</si>
  <si>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</si>
  <si>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</si>
  <si>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</si>
  <si>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</si>
  <si>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</si>
  <si>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</si>
  <si>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</si>
  <si>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</si>
  <si>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</si>
  <si>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</si>
  <si>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</si>
  <si>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</si>
  <si>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</si>
  <si>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</si>
  <si>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</si>
  <si>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</si>
  <si>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</si>
  <si>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</si>
  <si>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</si>
  <si>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</si>
  <si>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</si>
  <si>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</si>
  <si>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</si>
  <si>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</si>
  <si>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</si>
  <si>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</si>
  <si>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</si>
  <si>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</si>
  <si>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</si>
  <si>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</si>
  <si>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</si>
  <si>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</si>
  <si>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</si>
  <si>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</si>
  <si>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</si>
  <si>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</si>
  <si>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</si>
  <si>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</si>
  <si>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</si>
  <si>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</si>
  <si>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</si>
  <si>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</si>
  <si>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</si>
  <si>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</si>
  <si>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</si>
  <si>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</si>
  <si>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</si>
  <si>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</si>
  <si>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</si>
  <si>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</si>
  <si>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</si>
  <si>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</si>
  <si>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</si>
  <si>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</si>
  <si>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</si>
  <si>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</si>
  <si>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</si>
  <si>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</si>
  <si>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</si>
  <si>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</si>
  <si>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</si>
  <si>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</si>
  <si>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</si>
  <si>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</si>
  <si>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FERAR</t>
  </si>
  <si>
    <t>J71904009W</t>
  </si>
  <si>
    <t>Autofaturime</t>
  </si>
  <si>
    <t xml:space="preserve">Shitje ndertesash </t>
  </si>
  <si>
    <t xml:space="preserve">Qera </t>
  </si>
  <si>
    <t>Situacione ndaj te treteve - OSHEE</t>
  </si>
  <si>
    <t>Te tjera`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</si>
</sst>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266</v>
      </c>
    </row>
    <row r="3" spans="1:6">
      <c r="A3" s="50" t="s">
        <v>240</v>
      </c>
      <c r="B3" s="85" t="s">
        <v>267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268</v>
      </c>
      <c r="B10" s="64">
        <f>83981663</f>
        <v>83981663</v>
      </c>
      <c r="C10" s="52"/>
      <c r="D10" s="64">
        <v>60204089</v>
      </c>
      <c r="E10" s="51"/>
      <c r="F10" s="82" t="s">
        <v>262</v>
      </c>
    </row>
    <row r="11" spans="1:6">
      <c r="A11" s="63" t="s">
        <v>269</v>
      </c>
      <c r="B11" s="64"/>
      <c r="C11" s="52"/>
      <c r="D11" s="64">
        <v>21934682</v>
      </c>
      <c r="E11" s="51"/>
      <c r="F11" s="82" t="s">
        <v>263</v>
      </c>
    </row>
    <row r="12" spans="1:6">
      <c r="A12" s="63" t="s">
        <v>270</v>
      </c>
      <c r="B12" s="64">
        <v>5779500</v>
      </c>
      <c r="C12" s="52"/>
      <c r="D12" s="64">
        <v>3625330</v>
      </c>
      <c r="E12" s="51"/>
      <c r="F12" s="82" t="s">
        <v>263</v>
      </c>
    </row>
    <row r="13" spans="1:6">
      <c r="A13" s="63" t="s">
        <v>271</v>
      </c>
      <c r="B13" s="64">
        <v>0</v>
      </c>
      <c r="C13" s="52"/>
      <c r="D13" s="64">
        <v>22391079</v>
      </c>
      <c r="E13" s="51"/>
      <c r="F13" s="82" t="s">
        <v>263</v>
      </c>
    </row>
    <row r="14" spans="1:6">
      <c r="A14" s="63" t="s">
        <v>272</v>
      </c>
      <c r="B14" s="64"/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9597472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-69580282</v>
      </c>
      <c r="C19" s="52"/>
      <c r="D19" s="64">
        <f>-7225425-16770129-54998376</f>
        <v>-78993930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-11333523</v>
      </c>
      <c r="C22" s="52"/>
      <c r="D22" s="64">
        <v>-6342500</v>
      </c>
      <c r="E22" s="51"/>
      <c r="F22" s="42"/>
    </row>
    <row r="23" spans="1:6">
      <c r="A23" s="63" t="s">
        <v>249</v>
      </c>
      <c r="B23" s="64">
        <v>-1735654</v>
      </c>
      <c r="C23" s="52"/>
      <c r="D23" s="64">
        <v>-881132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-1296131</v>
      </c>
      <c r="E26" s="51"/>
      <c r="F26" s="42"/>
    </row>
    <row r="27" spans="1:6">
      <c r="A27" s="45" t="s">
        <v>221</v>
      </c>
      <c r="B27" s="64">
        <f>-23770187+3</f>
        <v>-23770184</v>
      </c>
      <c r="C27" s="52"/>
      <c r="D27" s="64">
        <v>-16615285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-750</v>
      </c>
      <c r="C37" s="52"/>
      <c r="D37" s="64">
        <v>-159484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-137334+317472</f>
        <v>180138</v>
      </c>
      <c r="C39" s="52"/>
      <c r="D39" s="64">
        <f>-1553774+195695-1</f>
        <v>-1358080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-6881620</v>
      </c>
      <c r="C42" s="55"/>
      <c r="D42" s="54">
        <f>SUM(D9:D41)</f>
        <v>2508638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-214009</v>
      </c>
      <c r="C44" s="52"/>
      <c r="D44" s="64">
        <v>-493151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-7095629</v>
      </c>
      <c r="C47" s="58"/>
      <c r="D47" s="67">
        <f>SUM(D42:D46)</f>
        <v>2015487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-7095629</v>
      </c>
      <c r="C57" s="77"/>
      <c r="D57" s="76">
        <f>D47+D55</f>
        <v>2015487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2019-07-29T10:30:45Z</dcterms:modified>
</cp:coreProperties>
</file>